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u\finsightic-preview\assets\templates\"/>
    </mc:Choice>
  </mc:AlternateContent>
  <xr:revisionPtr revIDLastSave="0" documentId="8_{A138E767-C1B8-4229-B281-4A729CA3ADBC}" xr6:coauthVersionLast="47" xr6:coauthVersionMax="47" xr10:uidLastSave="{00000000-0000-0000-0000-000000000000}"/>
  <bookViews>
    <workbookView xWindow="13704" yWindow="996" windowWidth="26220" windowHeight="12120" xr2:uid="{A7673475-2912-486A-884C-2B4D2628B76D}"/>
  </bookViews>
  <sheets>
    <sheet name="Hiring P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4" i="1" l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</calcChain>
</file>

<file path=xl/sharedStrings.xml><?xml version="1.0" encoding="utf-8"?>
<sst xmlns="http://schemas.openxmlformats.org/spreadsheetml/2006/main" count="31" uniqueCount="28">
  <si>
    <t>Hiring Plan</t>
  </si>
  <si>
    <t>Plan roles, timing, and fully loaded cost. Loaded cost adds benefits and payroll taxes to base.</t>
  </si>
  <si>
    <t>Role</t>
  </si>
  <si>
    <t>Department</t>
  </si>
  <si>
    <t>Start month</t>
  </si>
  <si>
    <t>Base salary</t>
  </si>
  <si>
    <t>Load %</t>
  </si>
  <si>
    <t>Fully loaded</t>
  </si>
  <si>
    <t>Monthly cost</t>
  </si>
  <si>
    <t>Account Executive</t>
  </si>
  <si>
    <t>Sales</t>
  </si>
  <si>
    <t>SDR</t>
  </si>
  <si>
    <t>Software Engineer</t>
  </si>
  <si>
    <t>Engineering</t>
  </si>
  <si>
    <t>Product Manager</t>
  </si>
  <si>
    <t>Product</t>
  </si>
  <si>
    <t>Customer Success</t>
  </si>
  <si>
    <t>CS</t>
  </si>
  <si>
    <t>Controller</t>
  </si>
  <si>
    <t>Finance</t>
  </si>
  <si>
    <t>Marketing Manager</t>
  </si>
  <si>
    <t>Marketing</t>
  </si>
  <si>
    <t>Totals</t>
  </si>
  <si>
    <t>Headcount</t>
  </si>
  <si>
    <t>HOW TO USE</t>
  </si>
  <si>
    <t>Blue cells are inputs - change them to fit your business. Black cells are labels or formulas that calculate automatically.</t>
  </si>
  <si>
    <t>For informational purposes only. Not financial, tax, or legal advice. Validate outputs with a qualified professional before relying on them.</t>
  </si>
  <si>
    <t>Finsightic - finance &amp; operations support  |  hello@finsightic.com  |  finsightic.com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</si>
</sst>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9" x14ac:knownFonts="1">
    <font>
      <sz val="11"/>
      <color theme="1"/>
      <name val="Aptos Narrow"/>
      <family val="2"/>
      <scheme val="minor"/>
    </font>
    <font>
      <b/>
      <sz val="15"/>
      <color rgb="FF0D1829"/>
      <name val="Aptos Narrow"/>
      <family val="2"/>
      <scheme val="minor"/>
    </font>
    <font>
      <i/>
      <sz val="10"/>
      <color rgb="FF7A8BA8"/>
      <name val="Aptos Narrow"/>
      <family val="2"/>
      <scheme val="minor"/>
    </font>
    <font>
      <b/>
      <sz val="10.5"/>
      <color rgb="FFFFFFFF"/>
      <name val="Aptos Narrow"/>
      <family val="2"/>
      <scheme val="minor"/>
    </font>
    <font>
      <sz val="10.5"/>
      <color rgb="FF0D1829"/>
      <name val="Aptos Narrow"/>
      <family val="2"/>
      <scheme val="minor"/>
    </font>
    <font>
      <sz val="10.5"/>
      <color rgb="FF1C5FCC"/>
      <name val="Aptos Narrow"/>
      <family val="2"/>
      <scheme val="minor"/>
    </font>
    <font>
      <b/>
      <sz val="11"/>
      <color rgb="FF0D1829"/>
      <name val="Aptos Narrow"/>
      <family val="2"/>
      <scheme val="minor"/>
    </font>
    <font>
      <b/>
      <sz val="10.5"/>
      <color rgb="FF0D1829"/>
      <name val="Aptos Narrow"/>
      <family val="2"/>
      <scheme val="minor"/>
    </font>
    <font>
      <i/>
      <sz val="9"/>
      <color rgb="FF7A8BA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C5FCC"/>
        <bgColor indexed="64"/>
      </patternFill>
    </fill>
    <fill>
      <patternFill patternType="solid">
        <fgColor rgb="FFF0F5FE"/>
        <bgColor indexed="64"/>
      </patternFill>
    </fill>
    <fill>
      <patternFill patternType="solid">
        <fgColor rgb="FFE0EAFA"/>
        <bgColor indexed="64"/>
      </patternFill>
    </fill>
    <fill>
      <patternFill patternType="solid">
        <fgColor rgb="FFEEF3F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16" fontId="5" fillId="3" borderId="0" xfId="0" applyNumberFormat="1" applyFont="1" applyFill="1"/>
    <xf numFmtId="164" fontId="5" fillId="3" borderId="0" xfId="0" applyNumberFormat="1" applyFont="1" applyFill="1"/>
    <xf numFmtId="9" fontId="5" fillId="3" borderId="0" xfId="0" applyNumberFormat="1" applyFont="1" applyFill="1"/>
    <xf numFmtId="164" fontId="4" fillId="0" borderId="0" xfId="0" applyNumberFormat="1" applyFont="1"/>
    <xf numFmtId="0" fontId="7" fillId="4" borderId="0" xfId="0" applyFont="1" applyFill="1"/>
    <xf numFmtId="164" fontId="7" fillId="4" borderId="0" xfId="0" applyNumberFormat="1" applyFont="1" applyFill="1"/>
    <xf numFmtId="3" fontId="4" fillId="0" borderId="0" xfId="0" applyNumberFormat="1" applyFont="1"/>
    <xf numFmtId="0" fontId="6" fillId="5" borderId="0" xfId="0" applyFont="1" applyFill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9BD5C-D0C2-4228-B56B-80CB8B9F8E25}">
  <dimension ref="A1:G20"/>
  <sheetViews>
    <sheetView tabSelected="1" workbookViewId="0"/>
  </sheetViews>
  <sheetFormatPr defaultRowHeight="14.4" x14ac:dyDescent="0.3"/>
  <cols>
    <col min="1" max="1" width="24.77734375" customWidth="1"/>
    <col min="2" max="2" width="16.77734375" customWidth="1"/>
    <col min="3" max="3" width="12.77734375" customWidth="1"/>
    <col min="4" max="4" width="14.77734375" customWidth="1"/>
    <col min="5" max="5" width="9.77734375" customWidth="1"/>
    <col min="6" max="6" width="15.77734375" customWidth="1"/>
    <col min="7" max="7" width="14.77734375" customWidth="1"/>
  </cols>
  <sheetData>
    <row r="1" spans="1:7" ht="19.8" x14ac:dyDescent="0.4">
      <c r="A1" s="1" t="s">
        <v>0</v>
      </c>
    </row>
    <row r="2" spans="1:7" x14ac:dyDescent="0.3">
      <c r="A2" s="2" t="s">
        <v>1</v>
      </c>
    </row>
    <row r="4" spans="1:7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3">
      <c r="A5" s="4" t="s">
        <v>9</v>
      </c>
      <c r="B5" s="4" t="s">
        <v>10</v>
      </c>
      <c r="C5" s="5">
        <v>46079</v>
      </c>
      <c r="D5" s="6">
        <v>120000</v>
      </c>
      <c r="E5" s="7">
        <v>0.25</v>
      </c>
      <c r="F5" s="8">
        <f>D5*(1+E5)</f>
        <v>150000</v>
      </c>
      <c r="G5" s="8">
        <f>F5/12</f>
        <v>12500</v>
      </c>
    </row>
    <row r="6" spans="1:7" x14ac:dyDescent="0.3">
      <c r="A6" s="4" t="s">
        <v>11</v>
      </c>
      <c r="B6" s="4" t="s">
        <v>10</v>
      </c>
      <c r="C6" s="5">
        <v>46079</v>
      </c>
      <c r="D6" s="6">
        <v>70000</v>
      </c>
      <c r="E6" s="7">
        <v>0.25</v>
      </c>
      <c r="F6" s="8">
        <f>D6*(1+E6)</f>
        <v>87500</v>
      </c>
      <c r="G6" s="8">
        <f>F6/12</f>
        <v>7291.666666666667</v>
      </c>
    </row>
    <row r="7" spans="1:7" x14ac:dyDescent="0.3">
      <c r="A7" s="4" t="s">
        <v>12</v>
      </c>
      <c r="B7" s="4" t="s">
        <v>13</v>
      </c>
      <c r="C7" s="5">
        <v>46107</v>
      </c>
      <c r="D7" s="6">
        <v>160000</v>
      </c>
      <c r="E7" s="7">
        <v>0.22</v>
      </c>
      <c r="F7" s="8">
        <f>D7*(1+E7)</f>
        <v>195200</v>
      </c>
      <c r="G7" s="8">
        <f>F7/12</f>
        <v>16266.666666666666</v>
      </c>
    </row>
    <row r="8" spans="1:7" x14ac:dyDescent="0.3">
      <c r="A8" s="4" t="s">
        <v>12</v>
      </c>
      <c r="B8" s="4" t="s">
        <v>13</v>
      </c>
      <c r="C8" s="5">
        <v>46168</v>
      </c>
      <c r="D8" s="6">
        <v>160000</v>
      </c>
      <c r="E8" s="7">
        <v>0.22</v>
      </c>
      <c r="F8" s="8">
        <f>D8*(1+E8)</f>
        <v>195200</v>
      </c>
      <c r="G8" s="8">
        <f>F8/12</f>
        <v>16266.666666666666</v>
      </c>
    </row>
    <row r="9" spans="1:7" x14ac:dyDescent="0.3">
      <c r="A9" s="4" t="s">
        <v>14</v>
      </c>
      <c r="B9" s="4" t="s">
        <v>15</v>
      </c>
      <c r="C9" s="5">
        <v>46138</v>
      </c>
      <c r="D9" s="6">
        <v>150000</v>
      </c>
      <c r="E9" s="7">
        <v>0.22</v>
      </c>
      <c r="F9" s="8">
        <f>D9*(1+E9)</f>
        <v>183000</v>
      </c>
      <c r="G9" s="8">
        <f>F9/12</f>
        <v>15250</v>
      </c>
    </row>
    <row r="10" spans="1:7" x14ac:dyDescent="0.3">
      <c r="A10" s="4" t="s">
        <v>16</v>
      </c>
      <c r="B10" s="4" t="s">
        <v>17</v>
      </c>
      <c r="C10" s="5">
        <v>46107</v>
      </c>
      <c r="D10" s="6">
        <v>90000</v>
      </c>
      <c r="E10" s="7">
        <v>0.24</v>
      </c>
      <c r="F10" s="8">
        <f>D10*(1+E10)</f>
        <v>111600</v>
      </c>
      <c r="G10" s="8">
        <f>F10/12</f>
        <v>9300</v>
      </c>
    </row>
    <row r="11" spans="1:7" x14ac:dyDescent="0.3">
      <c r="A11" s="4" t="s">
        <v>18</v>
      </c>
      <c r="B11" s="4" t="s">
        <v>19</v>
      </c>
      <c r="C11" s="5">
        <v>46199</v>
      </c>
      <c r="D11" s="6">
        <v>140000</v>
      </c>
      <c r="E11" s="7">
        <v>0.22</v>
      </c>
      <c r="F11" s="8">
        <f>D11*(1+E11)</f>
        <v>170800</v>
      </c>
      <c r="G11" s="8">
        <f>F11/12</f>
        <v>14233.333333333334</v>
      </c>
    </row>
    <row r="12" spans="1:7" x14ac:dyDescent="0.3">
      <c r="A12" s="4" t="s">
        <v>20</v>
      </c>
      <c r="B12" s="4" t="s">
        <v>21</v>
      </c>
      <c r="C12" s="5">
        <v>46138</v>
      </c>
      <c r="D12" s="6">
        <v>110000</v>
      </c>
      <c r="E12" s="7">
        <v>0.24</v>
      </c>
      <c r="F12" s="8">
        <f>D12*(1+E12)</f>
        <v>136400</v>
      </c>
      <c r="G12" s="8">
        <f>F12/12</f>
        <v>11366.666666666666</v>
      </c>
    </row>
    <row r="13" spans="1:7" x14ac:dyDescent="0.3">
      <c r="A13" s="9" t="s">
        <v>22</v>
      </c>
      <c r="F13" s="10">
        <f>SUM(F5:F12)</f>
        <v>1229700</v>
      </c>
      <c r="G13" s="10">
        <f>SUM(G5:G12)</f>
        <v>102475</v>
      </c>
    </row>
    <row r="14" spans="1:7" x14ac:dyDescent="0.3">
      <c r="A14" s="4" t="s">
        <v>23</v>
      </c>
      <c r="F14" s="11">
        <f>COUNTA(A5:A12)</f>
        <v>8</v>
      </c>
    </row>
    <row r="17" spans="1:1" x14ac:dyDescent="0.3">
      <c r="A17" s="12" t="s">
        <v>24</v>
      </c>
    </row>
    <row r="18" spans="1:1" x14ac:dyDescent="0.3">
      <c r="A18" s="13" t="s">
        <v>25</v>
      </c>
    </row>
    <row r="19" spans="1:1" x14ac:dyDescent="0.3">
      <c r="A19" s="13" t="s">
        <v>26</v>
      </c>
    </row>
    <row r="20" spans="1:1" x14ac:dyDescent="0.3">
      <c r="A20" s="1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Hiring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Intervene K-12 Accounting</dc:creator>
  <cp:lastModifiedBy>Intervene K-12 Accounting</cp:lastModifiedBy>
  <dcterms:created xsi:type="dcterms:W3CDTF">2026-06-10T00:40:00Z</dcterms:created>
  <dcterms:modified xsi:type="dcterms:W3CDTF">2026-06-10T00:40:02Z</dcterms:modified>
</cp:coreProperties>
</file>