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4FDF4D94-C5A2-49A0-9B0A-7C36554D6F78}" xr6:coauthVersionLast="47" xr6:coauthVersionMax="47" xr10:uidLastSave="{00000000-0000-0000-0000-000000000000}"/>
  <bookViews>
    <workbookView xWindow="13704" yWindow="996" windowWidth="26220" windowHeight="12120" xr2:uid="{4B466A7F-0529-4ABA-91E4-35AAEEEBA12B}"/>
  </bookViews>
  <sheets>
    <sheet name="Foreca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1" i="1" l="1"/>
  <c r="N20" i="1"/>
  <c r="M21" i="1"/>
  <c r="M20" i="1"/>
  <c r="L21" i="1"/>
  <c r="L20" i="1"/>
  <c r="K21" i="1"/>
  <c r="K20" i="1"/>
  <c r="J21" i="1"/>
  <c r="J20" i="1"/>
  <c r="I21" i="1"/>
  <c r="I20" i="1"/>
  <c r="H21" i="1"/>
  <c r="H20" i="1"/>
  <c r="G21" i="1"/>
  <c r="G20" i="1"/>
  <c r="F21" i="1"/>
  <c r="F20" i="1"/>
  <c r="E21" i="1"/>
  <c r="E20" i="1"/>
  <c r="D21" i="1"/>
  <c r="D20" i="1"/>
  <c r="C21" i="1"/>
  <c r="C20" i="1"/>
  <c r="B21" i="1"/>
  <c r="B20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9" i="1"/>
  <c r="M9" i="1"/>
  <c r="L9" i="1"/>
  <c r="K9" i="1"/>
  <c r="J9" i="1"/>
  <c r="I9" i="1"/>
  <c r="H9" i="1"/>
  <c r="G9" i="1"/>
  <c r="F9" i="1"/>
  <c r="E9" i="1"/>
  <c r="D9" i="1"/>
  <c r="C9" i="1"/>
  <c r="B9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<sst xmlns="http://schemas.openxmlformats.org/spreadsheetml/2006/main" count="38" uniqueCount="38">
  <si>
    <t>13-Week Cash Flow Forecast</t>
  </si>
  <si>
    <t>Rolling weekly view of cash in and out. Update beginning cash and the inflow/outflow inputs each week.</t>
  </si>
  <si>
    <t>Line item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</si>
  <si>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</si>
  <si>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</si>
  <si>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</si>
  <si>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</si>
  <si>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</si>
  <si>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</si>
  <si>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</si>
  <si>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</si>
  <si>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</si>
  <si>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</si>
  <si>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</si>
  <si>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</si>
  <si>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</si>
  <si>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Beginning cash</t>
  </si>
  <si>
    <t>CASH IN</t>
  </si>
  <si>
    <t>Customer collections</t>
  </si>
  <si>
    <t>Other receipts</t>
  </si>
  <si>
    <t>Total cash in</t>
  </si>
  <si>
    <t>CASH OUT</t>
  </si>
  <si>
    <t>Payroll &amp; contractors</t>
  </si>
  <si>
    <t>Rent &amp; facilities</t>
  </si>
  <si>
    <t>Software &amp; SaaS</t>
  </si>
  <si>
    <t>Marketing</t>
  </si>
  <si>
    <t>Taxes</t>
  </si>
  <si>
    <t>Debt service</t>
  </si>
  <si>
    <t>Other</t>
  </si>
  <si>
    <t>Total cash out</t>
  </si>
  <si>
    <t>Net cash flow</t>
  </si>
  <si>
    <t>Ending cash</t>
  </si>
  <si>
    <t>(ending cash carries to next week beginning)</t>
  </si>
  <si>
    <t>Minimum cash threshold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</si>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</sst>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b/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C5FCC"/>
        <bgColor indexed="64"/>
      </patternFill>
    </fill>
    <fill>
      <patternFill patternType="solid">
        <fgColor rgb="FFE0EAFA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EEF3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5" fillId="3" borderId="0" xfId="0" applyFont="1" applyFill="1"/>
    <xf numFmtId="164" fontId="6" fillId="4" borderId="0" xfId="0" applyNumberFormat="1" applyFont="1" applyFill="1"/>
    <xf numFmtId="0" fontId="7" fillId="0" borderId="0" xfId="0" applyFont="1"/>
    <xf numFmtId="164" fontId="7" fillId="0" borderId="0" xfId="0" applyNumberFormat="1" applyFont="1"/>
    <xf numFmtId="0" fontId="4" fillId="5" borderId="0" xfId="0" applyFont="1" applyFill="1"/>
    <xf numFmtId="164" fontId="5" fillId="3" borderId="0" xfId="0" applyNumberFormat="1" applyFon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99AC-38C0-49DF-A59A-1E0700F858B6}">
  <dimension ref="A1:N29"/>
  <sheetViews>
    <sheetView tabSelected="1" workbookViewId="0"/>
  </sheetViews>
  <sheetFormatPr defaultRowHeight="14.4" x14ac:dyDescent="0.3"/>
  <cols>
    <col min="1" max="1" width="24.77734375" customWidth="1"/>
    <col min="2" max="14" width="11.77734375" customWidth="1"/>
  </cols>
  <sheetData>
    <row r="1" spans="1:14" ht="19.8" x14ac:dyDescent="0.4">
      <c r="A1" s="1" t="s">
        <v>0</v>
      </c>
    </row>
    <row r="2" spans="1:14" x14ac:dyDescent="0.3">
      <c r="A2" s="2" t="s">
        <v>1</v>
      </c>
    </row>
    <row r="4" spans="1:1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 x14ac:dyDescent="0.3">
      <c r="A5" s="4" t="s">
        <v>16</v>
      </c>
      <c r="B5" s="5">
        <v>250000</v>
      </c>
      <c r="C5" s="7">
        <f>B15</f>
        <v>20000</v>
      </c>
      <c r="D5" s="7">
        <f>C15</f>
        <v>20000</v>
      </c>
      <c r="E5" s="7">
        <f>D15</f>
        <v>20000</v>
      </c>
      <c r="F5" s="7">
        <f>E15</f>
        <v>20000</v>
      </c>
      <c r="G5" s="7">
        <f>F15</f>
        <v>20000</v>
      </c>
      <c r="H5" s="7">
        <f>G15</f>
        <v>20000</v>
      </c>
      <c r="I5" s="7">
        <f>H15</f>
        <v>20000</v>
      </c>
      <c r="J5" s="7">
        <f>I15</f>
        <v>20000</v>
      </c>
      <c r="K5" s="7">
        <f>J15</f>
        <v>20000</v>
      </c>
      <c r="L5" s="7">
        <f>K15</f>
        <v>20000</v>
      </c>
      <c r="M5" s="7">
        <f>L15</f>
        <v>20000</v>
      </c>
      <c r="N5" s="7">
        <f>M15</f>
        <v>20000</v>
      </c>
    </row>
    <row r="6" spans="1:14" x14ac:dyDescent="0.3">
      <c r="A6" s="8" t="s">
        <v>17</v>
      </c>
    </row>
    <row r="7" spans="1:14" x14ac:dyDescent="0.3">
      <c r="A7" s="6" t="s">
        <v>18</v>
      </c>
      <c r="B7" s="5">
        <v>91500</v>
      </c>
      <c r="C7" s="5">
        <v>93000</v>
      </c>
      <c r="D7" s="5">
        <v>94500</v>
      </c>
      <c r="E7" s="5">
        <v>96000</v>
      </c>
      <c r="F7" s="5">
        <v>97500</v>
      </c>
      <c r="G7" s="5">
        <v>99000</v>
      </c>
      <c r="H7" s="5">
        <v>100500</v>
      </c>
      <c r="I7" s="5">
        <v>102000</v>
      </c>
      <c r="J7" s="5">
        <v>103500</v>
      </c>
      <c r="K7" s="5">
        <v>105000</v>
      </c>
      <c r="L7" s="5">
        <v>106500</v>
      </c>
      <c r="M7" s="5">
        <v>108000</v>
      </c>
      <c r="N7" s="5">
        <v>109500</v>
      </c>
    </row>
    <row r="8" spans="1:14" x14ac:dyDescent="0.3">
      <c r="A8" s="6" t="s">
        <v>19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</row>
    <row r="9" spans="1:14" x14ac:dyDescent="0.3">
      <c r="A9" s="4" t="s">
        <v>20</v>
      </c>
      <c r="B9" s="9">
        <f>SUM(B7:B8)</f>
        <v>91500</v>
      </c>
      <c r="C9" s="9">
        <f>SUM(C7:C8)</f>
        <v>93000</v>
      </c>
      <c r="D9" s="9">
        <f>SUM(D7:D8)</f>
        <v>94500</v>
      </c>
      <c r="E9" s="9">
        <f>SUM(E7:E8)</f>
        <v>96000</v>
      </c>
      <c r="F9" s="9">
        <f>SUM(F7:F8)</f>
        <v>97500</v>
      </c>
      <c r="G9" s="9">
        <f>SUM(G7:G8)</f>
        <v>99000</v>
      </c>
      <c r="H9" s="9">
        <f>SUM(H7:H8)</f>
        <v>100500</v>
      </c>
      <c r="I9" s="9">
        <f>SUM(I7:I8)</f>
        <v>102000</v>
      </c>
      <c r="J9" s="9">
        <f>SUM(J7:J8)</f>
        <v>103500</v>
      </c>
      <c r="K9" s="9">
        <f>SUM(K7:K8)</f>
        <v>105000</v>
      </c>
      <c r="L9" s="9">
        <f>SUM(L7:L8)</f>
        <v>106500</v>
      </c>
      <c r="M9" s="9">
        <f>SUM(M7:M8)</f>
        <v>108000</v>
      </c>
      <c r="N9" s="9">
        <f>SUM(N7:N8)</f>
        <v>109500</v>
      </c>
    </row>
    <row r="10" spans="1:14" x14ac:dyDescent="0.3">
      <c r="A10" s="8" t="s">
        <v>21</v>
      </c>
    </row>
    <row r="11" spans="1:14" x14ac:dyDescent="0.3">
      <c r="A11" s="6" t="s">
        <v>22</v>
      </c>
      <c r="B11" s="5">
        <v>45000</v>
      </c>
      <c r="C11" s="5">
        <v>45000</v>
      </c>
      <c r="D11" s="5">
        <v>45000</v>
      </c>
      <c r="E11" s="5">
        <v>45000</v>
      </c>
      <c r="F11" s="5">
        <v>45000</v>
      </c>
      <c r="G11" s="5">
        <v>45000</v>
      </c>
      <c r="H11" s="5">
        <v>45000</v>
      </c>
      <c r="I11" s="5">
        <v>45000</v>
      </c>
      <c r="J11" s="5">
        <v>45000</v>
      </c>
      <c r="K11" s="5">
        <v>45000</v>
      </c>
      <c r="L11" s="5">
        <v>45000</v>
      </c>
      <c r="M11" s="5">
        <v>45000</v>
      </c>
      <c r="N11" s="5">
        <v>45000</v>
      </c>
    </row>
    <row r="12" spans="1:14" x14ac:dyDescent="0.3">
      <c r="A12" s="6" t="s">
        <v>23</v>
      </c>
      <c r="B12" s="5">
        <v>8000</v>
      </c>
      <c r="C12" s="5">
        <v>8000</v>
      </c>
      <c r="D12" s="5">
        <v>8000</v>
      </c>
      <c r="E12" s="5">
        <v>8000</v>
      </c>
      <c r="F12" s="5">
        <v>8000</v>
      </c>
      <c r="G12" s="5">
        <v>8000</v>
      </c>
      <c r="H12" s="5">
        <v>8000</v>
      </c>
      <c r="I12" s="5">
        <v>8000</v>
      </c>
      <c r="J12" s="5">
        <v>8000</v>
      </c>
      <c r="K12" s="5">
        <v>8000</v>
      </c>
      <c r="L12" s="5">
        <v>8000</v>
      </c>
      <c r="M12" s="5">
        <v>8000</v>
      </c>
      <c r="N12" s="5">
        <v>8000</v>
      </c>
    </row>
    <row r="13" spans="1:14" x14ac:dyDescent="0.3">
      <c r="A13" s="6" t="s">
        <v>24</v>
      </c>
      <c r="B13" s="5">
        <v>6000</v>
      </c>
      <c r="C13" s="5">
        <v>6000</v>
      </c>
      <c r="D13" s="5">
        <v>6000</v>
      </c>
      <c r="E13" s="5">
        <v>6000</v>
      </c>
      <c r="F13" s="5">
        <v>6000</v>
      </c>
      <c r="G13" s="5">
        <v>6000</v>
      </c>
      <c r="H13" s="5">
        <v>6000</v>
      </c>
      <c r="I13" s="5">
        <v>6000</v>
      </c>
      <c r="J13" s="5">
        <v>6000</v>
      </c>
      <c r="K13" s="5">
        <v>6000</v>
      </c>
      <c r="L13" s="5">
        <v>6000</v>
      </c>
      <c r="M13" s="5">
        <v>6000</v>
      </c>
      <c r="N13" s="5">
        <v>6000</v>
      </c>
    </row>
    <row r="14" spans="1:14" x14ac:dyDescent="0.3">
      <c r="A14" s="6" t="s">
        <v>25</v>
      </c>
      <c r="B14" s="5">
        <v>12000</v>
      </c>
      <c r="C14" s="5">
        <v>12000</v>
      </c>
      <c r="D14" s="5">
        <v>12000</v>
      </c>
      <c r="E14" s="5">
        <v>12000</v>
      </c>
      <c r="F14" s="5">
        <v>12000</v>
      </c>
      <c r="G14" s="5">
        <v>12000</v>
      </c>
      <c r="H14" s="5">
        <v>12000</v>
      </c>
      <c r="I14" s="5">
        <v>12000</v>
      </c>
      <c r="J14" s="5">
        <v>12000</v>
      </c>
      <c r="K14" s="5">
        <v>12000</v>
      </c>
      <c r="L14" s="5">
        <v>12000</v>
      </c>
      <c r="M14" s="5">
        <v>12000</v>
      </c>
      <c r="N14" s="5">
        <v>12000</v>
      </c>
    </row>
    <row r="15" spans="1:14" x14ac:dyDescent="0.3">
      <c r="A15" s="10" t="s">
        <v>32</v>
      </c>
      <c r="B15" s="5">
        <v>20000</v>
      </c>
      <c r="C15" s="5">
        <v>20000</v>
      </c>
      <c r="D15" s="5">
        <v>20000</v>
      </c>
      <c r="E15" s="5">
        <v>20000</v>
      </c>
      <c r="F15" s="5">
        <v>20000</v>
      </c>
      <c r="G15" s="5">
        <v>20000</v>
      </c>
      <c r="H15" s="5">
        <v>20000</v>
      </c>
      <c r="I15" s="5">
        <v>20000</v>
      </c>
      <c r="J15" s="5">
        <v>20000</v>
      </c>
      <c r="K15" s="5">
        <v>20000</v>
      </c>
      <c r="L15" s="5">
        <v>20000</v>
      </c>
      <c r="M15" s="5">
        <v>20000</v>
      </c>
      <c r="N15" s="5">
        <v>20000</v>
      </c>
    </row>
    <row r="16" spans="1:14" x14ac:dyDescent="0.3">
      <c r="A16" s="6" t="s">
        <v>26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3">
      <c r="A17" s="6" t="s">
        <v>27</v>
      </c>
      <c r="B17" s="5">
        <v>3000</v>
      </c>
      <c r="C17" s="5">
        <v>3000</v>
      </c>
      <c r="D17" s="5">
        <v>3000</v>
      </c>
      <c r="E17" s="5">
        <v>3000</v>
      </c>
      <c r="F17" s="5">
        <v>3000</v>
      </c>
      <c r="G17" s="5">
        <v>3000</v>
      </c>
      <c r="H17" s="5">
        <v>3000</v>
      </c>
      <c r="I17" s="5">
        <v>3000</v>
      </c>
      <c r="J17" s="5">
        <v>3000</v>
      </c>
      <c r="K17" s="5">
        <v>3000</v>
      </c>
      <c r="L17" s="5">
        <v>3000</v>
      </c>
      <c r="M17" s="5">
        <v>3000</v>
      </c>
      <c r="N17" s="5">
        <v>3000</v>
      </c>
    </row>
    <row r="18" spans="1:14" x14ac:dyDescent="0.3">
      <c r="A18" s="6" t="s">
        <v>28</v>
      </c>
      <c r="B18" s="5">
        <v>2000</v>
      </c>
      <c r="C18" s="5">
        <v>2000</v>
      </c>
      <c r="D18" s="5">
        <v>2000</v>
      </c>
      <c r="E18" s="5">
        <v>2000</v>
      </c>
      <c r="F18" s="5">
        <v>2000</v>
      </c>
      <c r="G18" s="5">
        <v>2000</v>
      </c>
      <c r="H18" s="5">
        <v>2000</v>
      </c>
      <c r="I18" s="5">
        <v>2000</v>
      </c>
      <c r="J18" s="5">
        <v>2000</v>
      </c>
      <c r="K18" s="5">
        <v>2000</v>
      </c>
      <c r="L18" s="5">
        <v>2000</v>
      </c>
      <c r="M18" s="5">
        <v>2000</v>
      </c>
      <c r="N18" s="5">
        <v>2000</v>
      </c>
    </row>
    <row r="19" spans="1:14" x14ac:dyDescent="0.3">
      <c r="A19" s="4" t="s">
        <v>29</v>
      </c>
      <c r="B19" s="9">
        <f>SUM(B11:B18)</f>
        <v>96000</v>
      </c>
      <c r="C19" s="9">
        <f>SUM(C11:C18)</f>
        <v>96000</v>
      </c>
      <c r="D19" s="9">
        <f>SUM(D11:D18)</f>
        <v>96000</v>
      </c>
      <c r="E19" s="9">
        <f>SUM(E11:E18)</f>
        <v>96000</v>
      </c>
      <c r="F19" s="9">
        <f>SUM(F11:F18)</f>
        <v>96000</v>
      </c>
      <c r="G19" s="9">
        <f>SUM(G11:G18)</f>
        <v>96000</v>
      </c>
      <c r="H19" s="9">
        <f>SUM(H11:H18)</f>
        <v>96000</v>
      </c>
      <c r="I19" s="9">
        <f>SUM(I11:I18)</f>
        <v>96000</v>
      </c>
      <c r="J19" s="9">
        <f>SUM(J11:J18)</f>
        <v>96000</v>
      </c>
      <c r="K19" s="9">
        <f>SUM(K11:K18)</f>
        <v>96000</v>
      </c>
      <c r="L19" s="9">
        <f>SUM(L11:L18)</f>
        <v>96000</v>
      </c>
      <c r="M19" s="9">
        <f>SUM(M11:M18)</f>
        <v>96000</v>
      </c>
      <c r="N19" s="9">
        <f>SUM(N11:N18)</f>
        <v>96000</v>
      </c>
    </row>
    <row r="20" spans="1:14" x14ac:dyDescent="0.3">
      <c r="A20" s="6" t="s">
        <v>30</v>
      </c>
      <c r="B20" s="7">
        <f>B9-B19</f>
        <v>-4500</v>
      </c>
      <c r="C20" s="7">
        <f>C9-C19</f>
        <v>-3000</v>
      </c>
      <c r="D20" s="7">
        <f>D9-D19</f>
        <v>-1500</v>
      </c>
      <c r="E20" s="7">
        <f>E9-E19</f>
        <v>0</v>
      </c>
      <c r="F20" s="7">
        <f>F9-F19</f>
        <v>1500</v>
      </c>
      <c r="G20" s="7">
        <f>G9-G19</f>
        <v>3000</v>
      </c>
      <c r="H20" s="7">
        <f>H9-H19</f>
        <v>4500</v>
      </c>
      <c r="I20" s="7">
        <f>I9-I19</f>
        <v>6000</v>
      </c>
      <c r="J20" s="7">
        <f>J9-J19</f>
        <v>7500</v>
      </c>
      <c r="K20" s="7">
        <f>K9-K19</f>
        <v>9000</v>
      </c>
      <c r="L20" s="7">
        <f>L9-L19</f>
        <v>10500</v>
      </c>
      <c r="M20" s="7">
        <f>M9-M19</f>
        <v>12000</v>
      </c>
      <c r="N20" s="7">
        <f>N9-N19</f>
        <v>13500</v>
      </c>
    </row>
    <row r="21" spans="1:14" x14ac:dyDescent="0.3">
      <c r="A21" s="4" t="s">
        <v>31</v>
      </c>
      <c r="B21" s="9">
        <f>B5+B20</f>
        <v>245500</v>
      </c>
      <c r="C21" s="9">
        <f>C5+C20</f>
        <v>17000</v>
      </c>
      <c r="D21" s="9">
        <f>D5+D20</f>
        <v>18500</v>
      </c>
      <c r="E21" s="9">
        <f>E5+E20</f>
        <v>20000</v>
      </c>
      <c r="F21" s="9">
        <f>F5+F20</f>
        <v>21500</v>
      </c>
      <c r="G21" s="9">
        <f>G5+G20</f>
        <v>23000</v>
      </c>
      <c r="H21" s="9">
        <f>H5+H20</f>
        <v>24500</v>
      </c>
      <c r="I21" s="9">
        <f>I5+I20</f>
        <v>26000</v>
      </c>
      <c r="J21" s="9">
        <f>J5+J20</f>
        <v>27500</v>
      </c>
      <c r="K21" s="9">
        <f>K5+K20</f>
        <v>29000</v>
      </c>
      <c r="L21" s="9">
        <f>L5+L20</f>
        <v>30500</v>
      </c>
      <c r="M21" s="9">
        <f>M5+M20</f>
        <v>32000</v>
      </c>
      <c r="N21" s="9">
        <f>N5+N20</f>
        <v>33500</v>
      </c>
    </row>
    <row r="23" spans="1:14" x14ac:dyDescent="0.3">
      <c r="A23" s="6" t="s">
        <v>33</v>
      </c>
      <c r="B23" s="5">
        <v>100000</v>
      </c>
    </row>
    <row r="26" spans="1:14" x14ac:dyDescent="0.3">
      <c r="A26" s="8" t="s">
        <v>34</v>
      </c>
    </row>
    <row r="27" spans="1:14" x14ac:dyDescent="0.3">
      <c r="A27" s="10" t="s">
        <v>35</v>
      </c>
    </row>
    <row r="28" spans="1:14" x14ac:dyDescent="0.3">
      <c r="A28" s="10" t="s">
        <v>36</v>
      </c>
    </row>
    <row r="29" spans="1:14" x14ac:dyDescent="0.3">
      <c r="A29" s="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2026-06-10T00:39:38Z</dcterms:created>
  <dcterms:modified xsi:type="dcterms:W3CDTF">2026-06-10T00:39:45Z</dcterms:modified>
</cp:coreProperties>
</file>